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8\1 výzva\"/>
    </mc:Choice>
  </mc:AlternateContent>
  <xr:revisionPtr revIDLastSave="0" documentId="13_ncr:1_{7F854DCC-052C-420B-A12B-EE11676E2D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T7" i="1"/>
  <c r="P7" i="1" l="1"/>
  <c r="S7" i="1"/>
  <c r="R15" i="1" l="1"/>
  <c r="Q15" i="1"/>
</calcChain>
</file>

<file path=xl/sharedStrings.xml><?xml version="1.0" encoding="utf-8"?>
<sst xmlns="http://schemas.openxmlformats.org/spreadsheetml/2006/main" count="67" uniqueCount="53">
  <si>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</si>
  <si>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</si>
  <si>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</si>
  <si>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</si>
  <si>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</si>
  <si>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</si>
  <si>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</si>
  <si>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</si>
  <si>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</si>
  <si>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</si>
  <si>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</si>
  <si>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</si>
  <si>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</si>
  <si>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30237100-0 - Součásti počítačů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</si>
  <si>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</si>
  <si>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</si>
  <si>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</si>
  <si>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</si>
  <si>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</si>
  <si>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</si>
  <si>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</si>
  <si>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</si>
  <si>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</si>
  <si>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</si>
  <si>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</si>
  <si>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</si>
  <si>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</si>
  <si>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</si>
  <si>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</si>
  <si>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</si>
  <si>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</si>
  <si>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</si>
  <si>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</si>
  <si>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21 dní</t>
  </si>
  <si>
    <t>Pokud financováno z projektových prostředků, pak ŘEŠITEL uvede: NÁZEV A ČÍSLO DOTAČNÍHO PROJEKTU</t>
  </si>
  <si>
    <t xml:space="preserve">Příloha č. 2 Kupní smlouvy - technická specifikace
Výpočetní technika (III.) 118 - 2024 </t>
  </si>
  <si>
    <t>Klávesnice k tabletu</t>
  </si>
  <si>
    <t>Dotykové pero</t>
  </si>
  <si>
    <t>Pouzdro na tablet</t>
  </si>
  <si>
    <t>Samostatná faktura</t>
  </si>
  <si>
    <t>Ing. Šárka Zuzjaková, Ph.D.,
Tel.: 37763 2889, 
E-mail: sazuz@kfy.zcu.cz</t>
  </si>
  <si>
    <t>Univerzitní 20, 
301 00 Plzeň,
Centrum informatizace a výpočetní techniky - Oddělení Infrastrukturní služby,
místnost UI 125</t>
  </si>
  <si>
    <t>Tablet 11"</t>
  </si>
  <si>
    <t>Display 11", rozlišení min. QHD 2360 × 1640.
CPU min. 8 jader +  min. 10 jader GPU.
RAM min. 8 GB.
Úložiště min. 256 GB.
OS: iPadOS (z důvodu zajištění kompatibility se stávajícími zařízeními na ZČU).
Zadní fotoaparát min. 12 Mpx (f/1,8) s možností nahrávání videa 4k v 60 FPS.
Maximální hmostnost 480 g.
Barva se preferuje ve fialovém odstínu.
Včetně: Ochrané tvrzené sklo s antibakteriální úpravou a zaoblenou hranou.
Včetně: Originální napájeci 20W USB-C adapter.</t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</si>
  <si>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Magnetické připojení.
USB-C umožňující napájení tabletu.
Trackpad, podpora multitouch.
Možnost polohování.
Při zavření je klávesnice plně chráněna.
Integrovaná baterie.
Nízkoprofilové klávesy.
Dvouřádkový enter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</si>
  <si>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Připojení přes bluetooth.
Výdrž až 12 h.
Možnost stínování pomocí náklonu ruky.
Podpora gest.
Bezdrátové napájení.
Magnetické uchycení.
Rozpoznání přítlaku.
Hmotnost max. 20 g.</t>
    </r>
  </si>
  <si>
    <r>
      <rPr>
        <b/>
        <sz val="11"/>
        <color theme="1"/>
        <rFont val="Calibri"/>
        <family val="2"/>
        <charset val="238"/>
        <scheme val="minor"/>
      </rPr>
      <t>Kompatibilní s položkou č. 1.</t>
    </r>
    <r>
      <rPr>
        <sz val="11"/>
        <color theme="1"/>
        <rFont val="Calibri"/>
        <family val="2"/>
        <charset val="238"/>
        <scheme val="minor"/>
      </rPr>
      <t xml:space="preserve">
Originální příslušenství.
Magnetické zavírání.
Obal chránící tablet z obou stran.
Barva se preferuje ve fialovém odstínu.</t>
    </r>
  </si>
  <si>
    <t>Notebook 14"</t>
  </si>
  <si>
    <t>Ing. Jan Matějka,
Tel.: 702 091 406,
37763 8503</t>
  </si>
  <si>
    <t>Univerzitní 22, 
301 00 Plzeň,
Fakulta strojní - Katedra technologie obrábění,
místnost UK 216</t>
  </si>
  <si>
    <t>Provedení notebooku klasické.
Barva se preferuje šedivá.
Procesor min. 11 CPU, více než 24 600 bodů v CPU Benchmarku, Single Thread Rating: min. 4 740 bodů, (http://www.cpubenchmark.net/ ke dni 25.07.2024).
Grafická karta: min. 14 jader GPU.
Pamět min. 18 GB.
SSD disk o kapacitě minimálně 512 GB. 
Integrovaná wifi karta. 
Display 14" s rozlišením min. 3024 x 1964. 
Podsvícená CZ klávesnice. 
Operační systém macOS (Sonoma nebo vyšší) - z důvodu kompatibility se zařízeními Apple (telefon, tablet napříč odděleními).
Výdrž baterie (bezdrátové prohlížení webu) min. 12 h.
Kapacita baterie min. 72 Wh.
Porty minimálně:
3x Thunderbolt 4 (nabíjení, DisplayPort, Thunderbolt 4: až 40Gb/s, USB 4: až 40Gb/s)
1x MagSafe 3
1x 3,5 mm sluchátkový konektor1x HDMI
1x slot pro SDXC karty.</t>
  </si>
  <si>
    <t>Baterie do notebooku Dell</t>
  </si>
  <si>
    <r>
      <rPr>
        <sz val="11"/>
        <rFont val="Calibri"/>
        <family val="2"/>
        <charset val="238"/>
        <scheme val="minor"/>
      </rPr>
      <t>Originální baterie kompatibilní s notebo</t>
    </r>
    <r>
      <rPr>
        <sz val="11"/>
        <color theme="1"/>
        <rFont val="Calibri"/>
        <family val="2"/>
        <charset val="238"/>
        <scheme val="minor"/>
      </rPr>
      <t>okem Dell, Inspiron 13 (5379) , service tag 686Z0P2.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</si>
</sst>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5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12" fillId="6" borderId="20" xfId="0" applyFont="1" applyFill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3" fillId="4" borderId="22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2" fillId="6" borderId="23" xfId="0" applyFont="1" applyFill="1" applyBorder="1" applyAlignment="1" applyProtection="1">
      <alignment horizontal="center" vertical="center" wrapText="1"/>
    </xf>
    <xf numFmtId="0" fontId="3" fillId="6" borderId="23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6" fillId="3" borderId="23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25" xfId="0" applyFont="1" applyFill="1" applyBorder="1" applyAlignment="1" applyProtection="1">
      <alignment horizontal="center" vertical="center" wrapTex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showZeros="0" tabSelected="1" topLeftCell="L1" zoomScaleNormal="100" workbookViewId="0">
      <selection activeCell="R7" sqref="R7:R12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44" customWidth="1"/>
    <col min="5" max="5" width="10.5703125" style="22" customWidth="1"/>
    <col min="6" max="6" width="142.42578125" style="4" customWidth="1"/>
    <col min="7" max="7" width="35.85546875" style="6" customWidth="1"/>
    <col min="8" max="8" width="23.42578125" style="6" customWidth="1"/>
    <col min="9" max="9" width="21.42578125" style="6" customWidth="1"/>
    <col min="10" max="10" width="16.140625" style="4" customWidth="1"/>
    <col min="11" max="11" width="28.28515625" style="1" hidden="1" customWidth="1"/>
    <col min="12" max="12" width="25.42578125" style="1" customWidth="1"/>
    <col min="13" max="13" width="28.28515625" style="1" customWidth="1"/>
    <col min="14" max="14" width="38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34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85.25" customHeight="1" thickTop="1" x14ac:dyDescent="0.25">
      <c r="A7" s="36"/>
      <c r="B7" s="37">
        <v>1</v>
      </c>
      <c r="C7" s="38" t="s">
        <v>42</v>
      </c>
      <c r="D7" s="39">
        <v>1</v>
      </c>
      <c r="E7" s="40" t="s">
        <v>28</v>
      </c>
      <c r="F7" s="41" t="s">
        <v>43</v>
      </c>
      <c r="G7" s="146"/>
      <c r="H7" s="42" t="s">
        <v>32</v>
      </c>
      <c r="I7" s="43" t="s">
        <v>39</v>
      </c>
      <c r="J7" s="44" t="s">
        <v>32</v>
      </c>
      <c r="K7" s="45"/>
      <c r="L7" s="46"/>
      <c r="M7" s="47" t="s">
        <v>40</v>
      </c>
      <c r="N7" s="47" t="s">
        <v>41</v>
      </c>
      <c r="O7" s="48" t="s">
        <v>33</v>
      </c>
      <c r="P7" s="49">
        <f>D7*Q7</f>
        <v>18700</v>
      </c>
      <c r="Q7" s="50">
        <v>18700</v>
      </c>
      <c r="R7" s="152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12</v>
      </c>
    </row>
    <row r="8" spans="1:22" ht="179.25" customHeight="1" x14ac:dyDescent="0.25">
      <c r="A8" s="36"/>
      <c r="B8" s="55">
        <v>2</v>
      </c>
      <c r="C8" s="56" t="s">
        <v>36</v>
      </c>
      <c r="D8" s="57">
        <v>1</v>
      </c>
      <c r="E8" s="58" t="s">
        <v>28</v>
      </c>
      <c r="F8" s="59" t="s">
        <v>44</v>
      </c>
      <c r="G8" s="147"/>
      <c r="H8" s="60" t="s">
        <v>32</v>
      </c>
      <c r="I8" s="61"/>
      <c r="J8" s="62"/>
      <c r="K8" s="63"/>
      <c r="L8" s="64"/>
      <c r="M8" s="65"/>
      <c r="N8" s="65"/>
      <c r="O8" s="66"/>
      <c r="P8" s="67">
        <f>D8*Q8</f>
        <v>6500</v>
      </c>
      <c r="Q8" s="68">
        <v>6500</v>
      </c>
      <c r="R8" s="153"/>
      <c r="S8" s="69">
        <f>D8*R8</f>
        <v>0</v>
      </c>
      <c r="T8" s="70" t="str">
        <f t="shared" ref="T8:T12" si="1">IF(ISNUMBER(R8), IF(R8&gt;Q8,"NEVYHOVUJE","VYHOVUJE")," ")</f>
        <v xml:space="preserve"> </v>
      </c>
      <c r="U8" s="71"/>
      <c r="V8" s="72"/>
    </row>
    <row r="9" spans="1:22" ht="164.25" customHeight="1" x14ac:dyDescent="0.25">
      <c r="A9" s="36"/>
      <c r="B9" s="55">
        <v>3</v>
      </c>
      <c r="C9" s="56" t="s">
        <v>37</v>
      </c>
      <c r="D9" s="57">
        <v>1</v>
      </c>
      <c r="E9" s="58" t="s">
        <v>28</v>
      </c>
      <c r="F9" s="59" t="s">
        <v>45</v>
      </c>
      <c r="G9" s="147"/>
      <c r="H9" s="60" t="s">
        <v>32</v>
      </c>
      <c r="I9" s="61"/>
      <c r="J9" s="62"/>
      <c r="K9" s="63"/>
      <c r="L9" s="64"/>
      <c r="M9" s="65"/>
      <c r="N9" s="65"/>
      <c r="O9" s="66"/>
      <c r="P9" s="67">
        <f>D9*Q9</f>
        <v>3200</v>
      </c>
      <c r="Q9" s="68">
        <v>3200</v>
      </c>
      <c r="R9" s="153"/>
      <c r="S9" s="69">
        <f>D9*R9</f>
        <v>0</v>
      </c>
      <c r="T9" s="70" t="str">
        <f t="shared" si="1"/>
        <v xml:space="preserve"> </v>
      </c>
      <c r="U9" s="71"/>
      <c r="V9" s="72"/>
    </row>
    <row r="10" spans="1:22" ht="111.75" customHeight="1" thickBot="1" x14ac:dyDescent="0.3">
      <c r="A10" s="36"/>
      <c r="B10" s="73">
        <v>4</v>
      </c>
      <c r="C10" s="74" t="s">
        <v>38</v>
      </c>
      <c r="D10" s="75">
        <v>1</v>
      </c>
      <c r="E10" s="76" t="s">
        <v>28</v>
      </c>
      <c r="F10" s="77" t="s">
        <v>46</v>
      </c>
      <c r="G10" s="148"/>
      <c r="H10" s="78" t="s">
        <v>32</v>
      </c>
      <c r="I10" s="79"/>
      <c r="J10" s="80"/>
      <c r="K10" s="81"/>
      <c r="L10" s="82"/>
      <c r="M10" s="83"/>
      <c r="N10" s="83"/>
      <c r="O10" s="84"/>
      <c r="P10" s="85">
        <f>D10*Q10</f>
        <v>2000</v>
      </c>
      <c r="Q10" s="86">
        <v>2000</v>
      </c>
      <c r="R10" s="154"/>
      <c r="S10" s="87">
        <f>D10*R10</f>
        <v>0</v>
      </c>
      <c r="T10" s="88" t="str">
        <f t="shared" si="1"/>
        <v xml:space="preserve"> </v>
      </c>
      <c r="U10" s="89"/>
      <c r="V10" s="90"/>
    </row>
    <row r="11" spans="1:22" ht="312.75" customHeight="1" x14ac:dyDescent="0.25">
      <c r="A11" s="36"/>
      <c r="B11" s="91">
        <v>5</v>
      </c>
      <c r="C11" s="92" t="s">
        <v>47</v>
      </c>
      <c r="D11" s="93">
        <v>1</v>
      </c>
      <c r="E11" s="94" t="s">
        <v>28</v>
      </c>
      <c r="F11" s="95" t="s">
        <v>50</v>
      </c>
      <c r="G11" s="149"/>
      <c r="H11" s="151"/>
      <c r="I11" s="96" t="s">
        <v>39</v>
      </c>
      <c r="J11" s="96" t="s">
        <v>32</v>
      </c>
      <c r="K11" s="97"/>
      <c r="L11" s="98"/>
      <c r="M11" s="99" t="s">
        <v>48</v>
      </c>
      <c r="N11" s="99" t="s">
        <v>49</v>
      </c>
      <c r="O11" s="100" t="s">
        <v>33</v>
      </c>
      <c r="P11" s="101">
        <f>D11*Q11</f>
        <v>47000</v>
      </c>
      <c r="Q11" s="102">
        <v>47000</v>
      </c>
      <c r="R11" s="155"/>
      <c r="S11" s="103">
        <f>D11*R11</f>
        <v>0</v>
      </c>
      <c r="T11" s="104" t="str">
        <f t="shared" si="1"/>
        <v xml:space="preserve"> </v>
      </c>
      <c r="U11" s="105"/>
      <c r="V11" s="106" t="s">
        <v>11</v>
      </c>
    </row>
    <row r="12" spans="1:22" ht="68.25" customHeight="1" thickBot="1" x14ac:dyDescent="0.3">
      <c r="A12" s="36"/>
      <c r="B12" s="107">
        <v>6</v>
      </c>
      <c r="C12" s="108" t="s">
        <v>51</v>
      </c>
      <c r="D12" s="109">
        <v>1</v>
      </c>
      <c r="E12" s="110" t="s">
        <v>28</v>
      </c>
      <c r="F12" s="111" t="s">
        <v>52</v>
      </c>
      <c r="G12" s="150"/>
      <c r="H12" s="112" t="s">
        <v>32</v>
      </c>
      <c r="I12" s="113"/>
      <c r="J12" s="113"/>
      <c r="K12" s="114"/>
      <c r="L12" s="115"/>
      <c r="M12" s="116"/>
      <c r="N12" s="116"/>
      <c r="O12" s="117"/>
      <c r="P12" s="118">
        <f>D12*Q12</f>
        <v>2000</v>
      </c>
      <c r="Q12" s="119">
        <v>2000</v>
      </c>
      <c r="R12" s="156"/>
      <c r="S12" s="120">
        <f>D12*R12</f>
        <v>0</v>
      </c>
      <c r="T12" s="121" t="str">
        <f t="shared" si="1"/>
        <v xml:space="preserve"> </v>
      </c>
      <c r="U12" s="122"/>
      <c r="V12" s="123" t="s">
        <v>13</v>
      </c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24" t="s">
        <v>27</v>
      </c>
      <c r="C14" s="124"/>
      <c r="D14" s="124"/>
      <c r="E14" s="124"/>
      <c r="F14" s="124"/>
      <c r="G14" s="124"/>
      <c r="H14" s="125"/>
      <c r="I14" s="125"/>
      <c r="J14" s="126"/>
      <c r="K14" s="126"/>
      <c r="L14" s="27"/>
      <c r="M14" s="27"/>
      <c r="N14" s="27"/>
      <c r="O14" s="127"/>
      <c r="P14" s="127"/>
      <c r="Q14" s="128" t="s">
        <v>9</v>
      </c>
      <c r="R14" s="129" t="s">
        <v>10</v>
      </c>
      <c r="S14" s="130"/>
      <c r="T14" s="131"/>
      <c r="U14" s="132"/>
      <c r="V14" s="133"/>
    </row>
    <row r="15" spans="1:22" ht="50.45" customHeight="1" thickTop="1" thickBot="1" x14ac:dyDescent="0.3">
      <c r="B15" s="134" t="s">
        <v>26</v>
      </c>
      <c r="C15" s="134"/>
      <c r="D15" s="134"/>
      <c r="E15" s="134"/>
      <c r="F15" s="134"/>
      <c r="G15" s="134"/>
      <c r="H15" s="134"/>
      <c r="I15" s="135"/>
      <c r="L15" s="7"/>
      <c r="M15" s="7"/>
      <c r="N15" s="7"/>
      <c r="O15" s="136"/>
      <c r="P15" s="136"/>
      <c r="Q15" s="137">
        <f>SUM(P7:P12)</f>
        <v>79400</v>
      </c>
      <c r="R15" s="138">
        <f>SUM(S7:S12)</f>
        <v>0</v>
      </c>
      <c r="S15" s="139"/>
      <c r="T15" s="140"/>
    </row>
    <row r="16" spans="1:22" ht="15.75" thickTop="1" x14ac:dyDescent="0.25">
      <c r="B16" s="141" t="s">
        <v>30</v>
      </c>
      <c r="C16" s="141"/>
      <c r="D16" s="141"/>
      <c r="E16" s="141"/>
      <c r="F16" s="141"/>
      <c r="G16" s="141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42"/>
      <c r="C17" s="142"/>
      <c r="D17" s="142"/>
      <c r="E17" s="142"/>
      <c r="F17" s="14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42"/>
      <c r="C18" s="142"/>
      <c r="D18" s="142"/>
      <c r="E18" s="142"/>
      <c r="F18" s="14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42"/>
      <c r="C19" s="142"/>
      <c r="D19" s="142"/>
      <c r="E19" s="142"/>
      <c r="F19" s="14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26"/>
      <c r="D20" s="143"/>
      <c r="E20" s="126"/>
      <c r="F20" s="12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45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26"/>
      <c r="D22" s="143"/>
      <c r="E22" s="126"/>
      <c r="F22" s="12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26"/>
      <c r="D23" s="143"/>
      <c r="E23" s="126"/>
      <c r="F23" s="12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26"/>
      <c r="D24" s="143"/>
      <c r="E24" s="126"/>
      <c r="F24" s="12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26"/>
      <c r="D25" s="143"/>
      <c r="E25" s="126"/>
      <c r="F25" s="12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26"/>
      <c r="D26" s="143"/>
      <c r="E26" s="126"/>
      <c r="F26" s="12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26"/>
      <c r="D27" s="143"/>
      <c r="E27" s="126"/>
      <c r="F27" s="12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26"/>
      <c r="D28" s="143"/>
      <c r="E28" s="126"/>
      <c r="F28" s="12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26"/>
      <c r="D29" s="143"/>
      <c r="E29" s="126"/>
      <c r="F29" s="12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26"/>
      <c r="D30" s="143"/>
      <c r="E30" s="126"/>
      <c r="F30" s="12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26"/>
      <c r="D31" s="143"/>
      <c r="E31" s="126"/>
      <c r="F31" s="12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26"/>
      <c r="D32" s="143"/>
      <c r="E32" s="126"/>
      <c r="F32" s="12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6"/>
      <c r="D33" s="143"/>
      <c r="E33" s="126"/>
      <c r="F33" s="12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6"/>
      <c r="D34" s="143"/>
      <c r="E34" s="126"/>
      <c r="F34" s="12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6"/>
      <c r="D35" s="143"/>
      <c r="E35" s="126"/>
      <c r="F35" s="12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6"/>
      <c r="D36" s="143"/>
      <c r="E36" s="126"/>
      <c r="F36" s="12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6"/>
      <c r="D37" s="143"/>
      <c r="E37" s="126"/>
      <c r="F37" s="12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6"/>
      <c r="D38" s="143"/>
      <c r="E38" s="126"/>
      <c r="F38" s="12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6"/>
      <c r="D39" s="143"/>
      <c r="E39" s="126"/>
      <c r="F39" s="12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6"/>
      <c r="D40" s="143"/>
      <c r="E40" s="126"/>
      <c r="F40" s="12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6"/>
      <c r="D41" s="143"/>
      <c r="E41" s="126"/>
      <c r="F41" s="12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6"/>
      <c r="D42" s="143"/>
      <c r="E42" s="126"/>
      <c r="F42" s="12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6"/>
      <c r="D43" s="143"/>
      <c r="E43" s="126"/>
      <c r="F43" s="12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6"/>
      <c r="D44" s="143"/>
      <c r="E44" s="126"/>
      <c r="F44" s="12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6"/>
      <c r="D45" s="143"/>
      <c r="E45" s="126"/>
      <c r="F45" s="12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6"/>
      <c r="D46" s="143"/>
      <c r="E46" s="126"/>
      <c r="F46" s="12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6"/>
      <c r="D47" s="143"/>
      <c r="E47" s="126"/>
      <c r="F47" s="12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6"/>
      <c r="D48" s="143"/>
      <c r="E48" s="126"/>
      <c r="F48" s="12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6"/>
      <c r="D49" s="143"/>
      <c r="E49" s="126"/>
      <c r="F49" s="12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6"/>
      <c r="D50" s="143"/>
      <c r="E50" s="126"/>
      <c r="F50" s="12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6"/>
      <c r="D51" s="143"/>
      <c r="E51" s="126"/>
      <c r="F51" s="12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6"/>
      <c r="D52" s="143"/>
      <c r="E52" s="126"/>
      <c r="F52" s="12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6"/>
      <c r="D53" s="143"/>
      <c r="E53" s="126"/>
      <c r="F53" s="12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6"/>
      <c r="D54" s="143"/>
      <c r="E54" s="126"/>
      <c r="F54" s="12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6"/>
      <c r="D55" s="143"/>
      <c r="E55" s="126"/>
      <c r="F55" s="12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6"/>
      <c r="D56" s="143"/>
      <c r="E56" s="126"/>
      <c r="F56" s="12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6"/>
      <c r="D57" s="143"/>
      <c r="E57" s="126"/>
      <c r="F57" s="12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6"/>
      <c r="D58" s="143"/>
      <c r="E58" s="126"/>
      <c r="F58" s="12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6"/>
      <c r="D59" s="143"/>
      <c r="E59" s="126"/>
      <c r="F59" s="12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6"/>
      <c r="D60" s="143"/>
      <c r="E60" s="126"/>
      <c r="F60" s="12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6"/>
      <c r="D61" s="143"/>
      <c r="E61" s="126"/>
      <c r="F61" s="12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6"/>
      <c r="D62" s="143"/>
      <c r="E62" s="126"/>
      <c r="F62" s="12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6"/>
      <c r="D63" s="143"/>
      <c r="E63" s="126"/>
      <c r="F63" s="12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6"/>
      <c r="D64" s="143"/>
      <c r="E64" s="126"/>
      <c r="F64" s="12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6"/>
      <c r="D65" s="143"/>
      <c r="E65" s="126"/>
      <c r="F65" s="12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6"/>
      <c r="D66" s="143"/>
      <c r="E66" s="126"/>
      <c r="F66" s="12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6"/>
      <c r="D67" s="143"/>
      <c r="E67" s="126"/>
      <c r="F67" s="12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6"/>
      <c r="D68" s="143"/>
      <c r="E68" s="126"/>
      <c r="F68" s="12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6"/>
      <c r="D69" s="143"/>
      <c r="E69" s="126"/>
      <c r="F69" s="12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6"/>
      <c r="D70" s="143"/>
      <c r="E70" s="126"/>
      <c r="F70" s="12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6"/>
      <c r="D71" s="143"/>
      <c r="E71" s="126"/>
      <c r="F71" s="12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6"/>
      <c r="D72" s="143"/>
      <c r="E72" s="126"/>
      <c r="F72" s="12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6"/>
      <c r="D73" s="143"/>
      <c r="E73" s="126"/>
      <c r="F73" s="12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6"/>
      <c r="D74" s="143"/>
      <c r="E74" s="126"/>
      <c r="F74" s="12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6"/>
      <c r="D75" s="143"/>
      <c r="E75" s="126"/>
      <c r="F75" s="12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6"/>
      <c r="D76" s="143"/>
      <c r="E76" s="126"/>
      <c r="F76" s="12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6"/>
      <c r="D77" s="143"/>
      <c r="E77" s="126"/>
      <c r="F77" s="12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6"/>
      <c r="D78" s="143"/>
      <c r="E78" s="126"/>
      <c r="F78" s="12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6"/>
      <c r="D79" s="143"/>
      <c r="E79" s="126"/>
      <c r="F79" s="12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6"/>
      <c r="D80" s="143"/>
      <c r="E80" s="126"/>
      <c r="F80" s="12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6"/>
      <c r="D81" s="143"/>
      <c r="E81" s="126"/>
      <c r="F81" s="12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6"/>
      <c r="D82" s="143"/>
      <c r="E82" s="126"/>
      <c r="F82" s="12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6"/>
      <c r="D83" s="143"/>
      <c r="E83" s="126"/>
      <c r="F83" s="12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6"/>
      <c r="D84" s="143"/>
      <c r="E84" s="126"/>
      <c r="F84" s="12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6"/>
      <c r="D85" s="143"/>
      <c r="E85" s="126"/>
      <c r="F85" s="12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6"/>
      <c r="D86" s="143"/>
      <c r="E86" s="126"/>
      <c r="F86" s="12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6"/>
      <c r="D87" s="143"/>
      <c r="E87" s="126"/>
      <c r="F87" s="12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6"/>
      <c r="D88" s="143"/>
      <c r="E88" s="126"/>
      <c r="F88" s="12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6"/>
      <c r="D89" s="143"/>
      <c r="E89" s="126"/>
      <c r="F89" s="12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6"/>
      <c r="D90" s="143"/>
      <c r="E90" s="126"/>
      <c r="F90" s="12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6"/>
      <c r="D91" s="143"/>
      <c r="E91" s="126"/>
      <c r="F91" s="12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6"/>
      <c r="D92" s="143"/>
      <c r="E92" s="126"/>
      <c r="F92" s="12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6"/>
      <c r="D93" s="143"/>
      <c r="E93" s="126"/>
      <c r="F93" s="12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6"/>
      <c r="D94" s="143"/>
      <c r="E94" s="126"/>
      <c r="F94" s="12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6"/>
      <c r="D95" s="143"/>
      <c r="E95" s="126"/>
      <c r="F95" s="12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6"/>
      <c r="D96" s="143"/>
      <c r="E96" s="126"/>
      <c r="F96" s="12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6"/>
      <c r="D97" s="143"/>
      <c r="E97" s="126"/>
      <c r="F97" s="12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6"/>
      <c r="D98" s="143"/>
      <c r="E98" s="126"/>
      <c r="F98" s="12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6"/>
      <c r="D99" s="143"/>
      <c r="E99" s="126"/>
      <c r="F99" s="12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6"/>
      <c r="D100" s="143"/>
      <c r="E100" s="126"/>
      <c r="F100" s="126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6"/>
      <c r="D101" s="143"/>
      <c r="E101" s="126"/>
      <c r="F101" s="126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L+wb2FzFNAb3gd3Js4uZT6S37XRlJJMVvPD22UTXm5lO4m7zPKFyLcRinVteKRgFhHh7jFBHZeSo9UATRvv97w==" saltValue="RE8uBUms7tso5Jj5NGTPzg==" spinCount="100000" sheet="1" objects="1" scenarios="1"/>
  <mergeCells count="25">
    <mergeCell ref="I11:I12"/>
    <mergeCell ref="J11:J12"/>
    <mergeCell ref="K11:K12"/>
    <mergeCell ref="L11:L12"/>
    <mergeCell ref="U11:U12"/>
    <mergeCell ref="O11:O12"/>
    <mergeCell ref="M11:M12"/>
    <mergeCell ref="N11:N12"/>
    <mergeCell ref="V7:V10"/>
    <mergeCell ref="B1:D1"/>
    <mergeCell ref="G5:H5"/>
    <mergeCell ref="G2:N3"/>
    <mergeCell ref="I7:I10"/>
    <mergeCell ref="J7:J10"/>
    <mergeCell ref="K7:K10"/>
    <mergeCell ref="L7:L10"/>
    <mergeCell ref="O7:O10"/>
    <mergeCell ref="M7:M10"/>
    <mergeCell ref="N7:N10"/>
    <mergeCell ref="U7:U10"/>
    <mergeCell ref="B16:G16"/>
    <mergeCell ref="R15:T15"/>
    <mergeCell ref="R14:T14"/>
    <mergeCell ref="B14:G14"/>
    <mergeCell ref="B15:H15"/>
  </mergeCells>
  <conditionalFormatting sqref="B7:B1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2">
    <cfRule type="containsBlanks" dxfId="6" priority="1">
      <formula>LEN(TRIM(D7))=0</formula>
    </cfRule>
  </conditionalFormatting>
  <conditionalFormatting sqref="G7:H12 R7:R1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2">
    <cfRule type="notContainsBlanks" dxfId="2" priority="70">
      <formula>LEN(TRIM(G7))&gt;0</formula>
    </cfRule>
  </conditionalFormatting>
  <conditionalFormatting sqref="T7:T1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29E48F-E673-435E-8E53-87DCB7C396FB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2024-07-17T08:59:36Z</cp:lastPrinted>
  <dcterms:created xsi:type="dcterms:W3CDTF">2014-03-05T12:43:32Z</dcterms:created>
  <dcterms:modified xsi:type="dcterms:W3CDTF">2024-08-01T07:12:16Z</dcterms:modified>
</cp:coreProperties>
</file>